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4 Проект корректировки 25-27 (район) сентябрь\Проект Решения\"/>
    </mc:Choice>
  </mc:AlternateContent>
  <bookViews>
    <workbookView xWindow="0" yWindow="0" windowWidth="28800" windowHeight="12000" tabRatio="500"/>
  </bookViews>
  <sheets>
    <sheet name="Приложение №26" sheetId="1" r:id="rId1"/>
  </sheets>
  <definedNames>
    <definedName name="_xlnm.Print_Titles" localSheetId="0">'Приложение №26'!$14:$16</definedName>
    <definedName name="_xlnm.Print_Area" localSheetId="0">'Приложение №26'!$E$1:$K$37</definedName>
  </definedNames>
  <calcPr calcId="162913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1" i="1" l="1"/>
  <c r="L41" i="1" l="1"/>
  <c r="M41" i="1"/>
  <c r="N41" i="1"/>
  <c r="I26" i="1" l="1"/>
  <c r="I28" i="1"/>
  <c r="I27" i="1" l="1"/>
  <c r="I36" i="1" l="1"/>
  <c r="K36" i="1" l="1"/>
  <c r="J36" i="1"/>
  <c r="L40" i="1" l="1"/>
  <c r="M40" i="1"/>
  <c r="N40" i="1"/>
</calcChain>
</file>

<file path=xl/sharedStrings.xml><?xml version="1.0" encoding="utf-8"?>
<sst xmlns="http://schemas.openxmlformats.org/spreadsheetml/2006/main" count="76" uniqueCount="42">
  <si>
    <t>к решению Думы Белоярского района</t>
  </si>
  <si>
    <t>(рублей)</t>
  </si>
  <si>
    <t>грбс</t>
  </si>
  <si>
    <t>ТС</t>
  </si>
  <si>
    <t>квр</t>
  </si>
  <si>
    <t>№ п/п</t>
  </si>
  <si>
    <t>Главный распорядитель бюджетных средств</t>
  </si>
  <si>
    <t>Наименование</t>
  </si>
  <si>
    <t>Сумма на год</t>
  </si>
  <si>
    <t>2018 год</t>
  </si>
  <si>
    <t>2019 год</t>
  </si>
  <si>
    <t>администрация Белоярского района</t>
  </si>
  <si>
    <t>Всего</t>
  </si>
  <si>
    <t>_________________</t>
  </si>
  <si>
    <t>2025 год</t>
  </si>
  <si>
    <t>ПРИЛОЖЕНИЕ 24</t>
  </si>
  <si>
    <t>бюджет автономного округа</t>
  </si>
  <si>
    <t>бюджет Белоярского района</t>
  </si>
  <si>
    <t>Источник финансирования</t>
  </si>
  <si>
    <t>2026 год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</si>
  <si>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д.Нумто, д.Юильск продовольственными и непродовольственными товарами</t>
  </si>
  <si>
    <t>Субсидия в целях финансового обеспечения затрат в связи с производством сельскохозяйственной продукции и продукции первичной переработки, произведенной из сельскохозяйственного сырья собственного производства</t>
  </si>
  <si>
    <t>Субсидия в целях возмещения затрат в связи с оказанием услуг по обслуживанию пассажиров и содержанию пассажирской станции в г.Белоярский</t>
  </si>
  <si>
    <t>Субсидия на возмещение недополученных доходов в связи с оказанием населению услуг по перевозке пассажиров и багажа воздушным транспортом между поселениями в границах Белоярского района</t>
  </si>
  <si>
    <t>Субсидия на возмещение недополученных доходов в связи с оказанием населению услуг по регулярным перевозкам пассажиров автомобильным (кроме такси) транспортом между поселениями в границах Белоярского района и на территории городского поселения Белоярский</t>
  </si>
  <si>
    <t>Субсидия на возмещение недополученных доходов в связи с оказанием населению услуг по перевозке пассажиров и багажа речным транспортом между поселениями в границах Белоярского района</t>
  </si>
  <si>
    <t>Субсидия на финансовое обеспечение затрат в связи с оказанием гостиничных услуг в целях создания условий для развития приоритетных направлений туризма на территории Белоярского района</t>
  </si>
  <si>
    <t>Субсидия в целях возмещения затрат в связи с оказанием ритуальных услуг по погребению согласно гарантированному перечню услуг по погребению, не возмещаемых за счет государственных внебюджетных фондов и бюджетов иных уровней</t>
  </si>
  <si>
    <t>Объем и случаи выделения бюджетных ассигнований, направляемых на предоставление субсидий в 2025 году и плановом периоде 2026 и 2027 годов в соответствии со статьей 78 Бюджетного кодекса Российской Федерации в бюджете Белоярского района</t>
  </si>
  <si>
    <t>2027 год</t>
  </si>
  <si>
    <t>Субсидия на финансовое обеспечение части затрат, возникающих в случае неотложной необходимости в проведении капитального ремонта общего имущества в многоквартирных домах</t>
  </si>
  <si>
    <t>Субсидия в целях возмещения затрат в связи с оказанием услуг торговли для обеспечения труднодоступных и отдаленных поселений Белоярского района д.Пашторы, c.Тугияны продовольственными и непродовольственными товарами</t>
  </si>
  <si>
    <t>Субсидия в целях  возмещения затрат в связи с производством, переработкой мяса оленей</t>
  </si>
  <si>
    <t>Субсидия на поддержку животноводства</t>
  </si>
  <si>
    <t>Субсидия юридическим лицам (за исключением государственных (муниципальных) учреждений), индивидуальным предпринимателям в целях компенсации транспортных расходов в рамках северного завоза продукции (товаров) на территорию Белоярского района</t>
  </si>
  <si>
    <t>Субсидия юридическим лицам (за исключением государственных (муниципальных) учреждений), индивидуальным предпринимателям на финансовое обеспечение затрат в связи с выполнением работ по благоустройству дворовых территорий многоквартирных домов, расположенных на территории Белоярского района</t>
  </si>
  <si>
    <t>Субсидия на возмещение недополученных доходов организации, осуществляющей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Белоярского района по цене электрической энергии зоны централизованного электроснабжения</t>
  </si>
  <si>
    <t xml:space="preserve">Субсидия на финансовую поддержку субъектов малого и среднего предпринимательства, осуществляющих социально значимые (приоритетные) виды деятельности в Белоярском районе 
</t>
  </si>
  <si>
    <t xml:space="preserve">от 5 декабря 2024 года № 83     </t>
  </si>
  <si>
    <t xml:space="preserve">от      сентября 2025 года №     </t>
  </si>
  <si>
    <t xml:space="preserve">Субсидия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Белоярского района по социально ориентированным тарифам </t>
  </si>
  <si>
    <t>ПРИЛОЖЕНИЕ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</si>
</sst>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9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horizontal="center"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8" xfId="1" applyFont="1" applyBorder="1" applyAlignment="1" applyProtection="1">
      <alignment horizontal="center" vertical="center" wrapText="1"/>
      <protection hidden="1"/>
    </xf>
    <xf numFmtId="0" fontId="6" fillId="0" borderId="9" xfId="1" applyFont="1" applyBorder="1" applyAlignment="1" applyProtection="1">
      <alignment horizontal="center" vertical="center" wrapText="1"/>
      <protection hidden="1"/>
    </xf>
    <xf numFmtId="0" fontId="6" fillId="0" borderId="1" xfId="1" applyFont="1" applyBorder="1" applyAlignment="1" applyProtection="1">
      <protection hidden="1"/>
    </xf>
    <xf numFmtId="0" fontId="6" fillId="0" borderId="2" xfId="1" applyFont="1" applyBorder="1" applyAlignment="1" applyProtection="1">
      <protection hidden="1"/>
    </xf>
    <xf numFmtId="164" fontId="6" fillId="0" borderId="4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0" xfId="1" applyFont="1" applyBorder="1" applyAlignment="1" applyProtection="1">
      <protection hidden="1"/>
    </xf>
    <xf numFmtId="164" fontId="6" fillId="0" borderId="0" xfId="1" applyNumberFormat="1" applyFont="1" applyBorder="1" applyAlignment="1" applyProtection="1">
      <alignment horizontal="center" vertical="center"/>
      <protection hidden="1"/>
    </xf>
    <xf numFmtId="0" fontId="1" fillId="0" borderId="0" xfId="1" applyAlignment="1"/>
    <xf numFmtId="4" fontId="1" fillId="0" borderId="0" xfId="1" applyNumberFormat="1"/>
    <xf numFmtId="0" fontId="6" fillId="0" borderId="2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Border="1" applyAlignment="1" applyProtection="1">
      <alignment horizontal="center" vertical="center"/>
      <protection hidden="1"/>
    </xf>
    <xf numFmtId="4" fontId="2" fillId="0" borderId="0" xfId="1" applyNumberFormat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protection hidden="1"/>
    </xf>
    <xf numFmtId="2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Alignment="1"/>
    <xf numFmtId="0" fontId="9" fillId="0" borderId="0" xfId="1" applyFont="1" applyBorder="1" applyAlignment="1" applyProtection="1">
      <alignment horizontal="right" vertical="center" wrapText="1"/>
      <protection hidden="1"/>
    </xf>
    <xf numFmtId="0" fontId="9" fillId="0" borderId="0" xfId="1" applyFont="1" applyBorder="1" applyAlignment="1" applyProtection="1">
      <alignment horizontal="right" vertical="center"/>
      <protection hidden="1"/>
    </xf>
    <xf numFmtId="0" fontId="9" fillId="0" borderId="0" xfId="1" applyFont="1" applyBorder="1" applyAlignment="1" applyProtection="1">
      <alignment horizontal="right" vertical="center" wrapText="1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 applyProtection="1">
      <alignment horizontal="left" vertical="top" wrapText="1"/>
      <protection hidden="1"/>
    </xf>
    <xf numFmtId="0" fontId="2" fillId="0" borderId="7" xfId="1" applyFont="1" applyFill="1" applyBorder="1" applyAlignment="1" applyProtection="1">
      <alignment horizontal="left" vertical="top" wrapText="1"/>
      <protection hidden="1"/>
    </xf>
    <xf numFmtId="0" fontId="2" fillId="0" borderId="5" xfId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 applyProtection="1">
      <alignment horizontal="left" vertical="center" wrapText="1"/>
      <protection hidden="1"/>
    </xf>
    <xf numFmtId="0" fontId="2" fillId="0" borderId="7" xfId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/>
      <protection hidden="1"/>
    </xf>
    <xf numFmtId="0" fontId="4" fillId="0" borderId="1" xfId="1" applyFont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9"/>
  <sheetViews>
    <sheetView showGridLines="0" tabSelected="1" view="pageBreakPreview" topLeftCell="E20" zoomScaleNormal="100" workbookViewId="0">
      <selection activeCell="I22" sqref="I22"/>
    </sheetView>
  </sheetViews>
  <sheetFormatPr defaultColWidth="9.140625" defaultRowHeight="15" x14ac:dyDescent="0.25"/>
  <cols>
    <col min="1" max="4" width="11.5703125" style="1" hidden="1" customWidth="1"/>
    <col min="5" max="5" width="6.42578125" style="1" customWidth="1"/>
    <col min="6" max="6" width="24.5703125" style="1" customWidth="1"/>
    <col min="7" max="7" width="59.42578125" style="1" customWidth="1"/>
    <col min="8" max="8" width="26.140625" style="1" customWidth="1"/>
    <col min="9" max="9" width="19" style="1" customWidth="1"/>
    <col min="10" max="11" width="19.42578125" style="1" bestFit="1" customWidth="1"/>
    <col min="12" max="14" width="11.5703125" style="1" hidden="1" customWidth="1"/>
    <col min="15" max="15" width="18.5703125" style="1" customWidth="1"/>
    <col min="16" max="1025" width="9.140625" style="1"/>
  </cols>
  <sheetData>
    <row r="1" spans="1:14" ht="20.25" x14ac:dyDescent="0.25">
      <c r="I1" s="44" t="s">
        <v>41</v>
      </c>
      <c r="J1" s="44"/>
      <c r="K1" s="44"/>
      <c r="L1" s="44"/>
      <c r="M1" s="44"/>
      <c r="N1" s="44"/>
    </row>
    <row r="2" spans="1:14" ht="20.25" x14ac:dyDescent="0.25">
      <c r="I2" s="45" t="s">
        <v>0</v>
      </c>
      <c r="J2" s="45"/>
      <c r="K2" s="45"/>
      <c r="L2" s="45"/>
      <c r="M2" s="45"/>
      <c r="N2" s="45"/>
    </row>
    <row r="3" spans="1:14" ht="20.25" x14ac:dyDescent="0.25">
      <c r="I3" s="45" t="s">
        <v>39</v>
      </c>
      <c r="J3" s="45"/>
      <c r="K3" s="45"/>
      <c r="L3" s="45"/>
      <c r="M3" s="45"/>
      <c r="N3" s="45"/>
    </row>
    <row r="4" spans="1:14" ht="20.25" x14ac:dyDescent="0.25">
      <c r="I4" s="43"/>
      <c r="J4" s="43"/>
      <c r="K4" s="43"/>
      <c r="L4" s="43"/>
      <c r="M4" s="43"/>
      <c r="N4" s="43"/>
    </row>
    <row r="5" spans="1:14" ht="20.25" x14ac:dyDescent="0.25">
      <c r="I5" s="44" t="s">
        <v>15</v>
      </c>
      <c r="J5" s="44"/>
      <c r="K5" s="44"/>
      <c r="L5" s="44"/>
      <c r="M5" s="44"/>
      <c r="N5" s="44"/>
    </row>
    <row r="6" spans="1:14" ht="18.75" customHeight="1" x14ac:dyDescent="0.25">
      <c r="I6" s="45" t="s">
        <v>0</v>
      </c>
      <c r="J6" s="45"/>
      <c r="K6" s="45"/>
      <c r="L6" s="45"/>
      <c r="M6" s="45"/>
      <c r="N6" s="45"/>
    </row>
    <row r="7" spans="1:14" ht="22.5" customHeight="1" x14ac:dyDescent="0.25">
      <c r="I7" s="45" t="s">
        <v>38</v>
      </c>
      <c r="J7" s="45"/>
      <c r="K7" s="45"/>
      <c r="L7" s="45"/>
      <c r="M7" s="45"/>
      <c r="N7" s="45"/>
    </row>
    <row r="9" spans="1:14" ht="409.6" hidden="1" customHeight="1" x14ac:dyDescent="0.3">
      <c r="A9" s="2"/>
      <c r="B9" s="3"/>
      <c r="C9" s="3"/>
      <c r="D9" s="3"/>
      <c r="E9" s="3"/>
      <c r="F9" s="3"/>
      <c r="G9" s="2"/>
      <c r="H9" s="2"/>
      <c r="I9" s="2"/>
      <c r="J9" s="2"/>
      <c r="K9" s="4"/>
      <c r="L9" s="5"/>
      <c r="M9" s="5"/>
      <c r="N9" s="5"/>
    </row>
    <row r="10" spans="1:14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4"/>
      <c r="L10" s="5"/>
      <c r="M10" s="5"/>
      <c r="N10" s="5"/>
    </row>
    <row r="11" spans="1:14" ht="86.25" customHeight="1" x14ac:dyDescent="0.3">
      <c r="A11" s="3"/>
      <c r="B11" s="6"/>
      <c r="C11" s="6"/>
      <c r="D11" s="6"/>
      <c r="E11" s="46" t="s">
        <v>28</v>
      </c>
      <c r="F11" s="46"/>
      <c r="G11" s="46"/>
      <c r="H11" s="46"/>
      <c r="I11" s="46"/>
      <c r="J11" s="46"/>
      <c r="K11" s="46"/>
      <c r="L11" s="46"/>
      <c r="M11" s="46"/>
      <c r="N11" s="5"/>
    </row>
    <row r="12" spans="1:14" ht="3.75" customHeight="1" x14ac:dyDescent="0.3">
      <c r="A12" s="3"/>
      <c r="B12" s="7"/>
      <c r="C12" s="7"/>
      <c r="D12" s="7"/>
      <c r="E12" s="7"/>
      <c r="F12" s="7"/>
      <c r="G12" s="7"/>
      <c r="H12" s="7"/>
      <c r="I12" s="7"/>
      <c r="J12" s="7"/>
      <c r="K12" s="4"/>
      <c r="L12" s="5"/>
      <c r="M12" s="5"/>
      <c r="N12" s="5"/>
    </row>
    <row r="13" spans="1:14" ht="20.25" customHeight="1" x14ac:dyDescent="0.3">
      <c r="A13" s="8"/>
      <c r="B13" s="9"/>
      <c r="C13" s="9"/>
      <c r="D13" s="9"/>
      <c r="E13" s="9"/>
      <c r="F13" s="9"/>
      <c r="G13" s="9"/>
      <c r="H13" s="9"/>
      <c r="I13" s="9"/>
      <c r="J13" s="9"/>
      <c r="K13" s="36" t="s">
        <v>1</v>
      </c>
      <c r="L13" s="5"/>
      <c r="M13" s="10"/>
      <c r="N13" s="5"/>
    </row>
    <row r="14" spans="1:14" ht="34.5" customHeight="1" x14ac:dyDescent="0.25">
      <c r="A14" s="11"/>
      <c r="B14" s="12" t="s">
        <v>2</v>
      </c>
      <c r="C14" s="12" t="s">
        <v>3</v>
      </c>
      <c r="D14" s="12" t="s">
        <v>4</v>
      </c>
      <c r="E14" s="47" t="s">
        <v>5</v>
      </c>
      <c r="F14" s="47" t="s">
        <v>6</v>
      </c>
      <c r="G14" s="48" t="s">
        <v>7</v>
      </c>
      <c r="H14" s="49" t="s">
        <v>18</v>
      </c>
      <c r="I14" s="47" t="s">
        <v>8</v>
      </c>
      <c r="J14" s="47"/>
      <c r="K14" s="47"/>
      <c r="L14" s="14"/>
      <c r="M14" s="15"/>
      <c r="N14" s="5"/>
    </row>
    <row r="15" spans="1:14" ht="42.75" customHeight="1" x14ac:dyDescent="0.25">
      <c r="A15" s="11"/>
      <c r="B15" s="16"/>
      <c r="C15" s="16"/>
      <c r="D15" s="16"/>
      <c r="E15" s="47"/>
      <c r="F15" s="47"/>
      <c r="G15" s="48"/>
      <c r="H15" s="50"/>
      <c r="I15" s="30" t="s">
        <v>14</v>
      </c>
      <c r="J15" s="31" t="s">
        <v>19</v>
      </c>
      <c r="K15" s="30" t="s">
        <v>29</v>
      </c>
      <c r="L15" s="17" t="s">
        <v>9</v>
      </c>
      <c r="M15" s="18" t="s">
        <v>10</v>
      </c>
      <c r="N15" s="5"/>
    </row>
    <row r="16" spans="1:14" ht="15" customHeight="1" x14ac:dyDescent="0.25">
      <c r="A16" s="13"/>
      <c r="B16" s="16"/>
      <c r="C16" s="16"/>
      <c r="D16" s="16"/>
      <c r="E16" s="30">
        <v>1</v>
      </c>
      <c r="F16" s="30">
        <v>2</v>
      </c>
      <c r="G16" s="30">
        <v>3</v>
      </c>
      <c r="H16" s="34">
        <v>4</v>
      </c>
      <c r="I16" s="30">
        <v>5</v>
      </c>
      <c r="J16" s="30">
        <v>6</v>
      </c>
      <c r="K16" s="30">
        <v>7</v>
      </c>
      <c r="L16" s="12">
        <v>5</v>
      </c>
      <c r="M16" s="12">
        <v>6</v>
      </c>
      <c r="N16" s="5"/>
    </row>
    <row r="17" spans="1:14" ht="111.75" customHeight="1" x14ac:dyDescent="0.25">
      <c r="A17" s="29"/>
      <c r="B17" s="19"/>
      <c r="C17" s="16"/>
      <c r="D17" s="20"/>
      <c r="E17" s="41">
        <v>1</v>
      </c>
      <c r="F17" s="35" t="s">
        <v>11</v>
      </c>
      <c r="G17" s="35" t="s">
        <v>20</v>
      </c>
      <c r="H17" s="35" t="s">
        <v>17</v>
      </c>
      <c r="I17" s="39">
        <v>1000000</v>
      </c>
      <c r="J17" s="39">
        <v>0</v>
      </c>
      <c r="K17" s="39">
        <v>0</v>
      </c>
      <c r="L17" s="15"/>
      <c r="M17" s="12"/>
      <c r="N17" s="5"/>
    </row>
    <row r="18" spans="1:14" ht="111.75" customHeight="1" x14ac:dyDescent="0.25">
      <c r="A18" s="29"/>
      <c r="B18" s="19"/>
      <c r="C18" s="16"/>
      <c r="D18" s="20"/>
      <c r="E18" s="41">
        <v>2</v>
      </c>
      <c r="F18" s="35" t="s">
        <v>11</v>
      </c>
      <c r="G18" s="35" t="s">
        <v>31</v>
      </c>
      <c r="H18" s="35" t="s">
        <v>17</v>
      </c>
      <c r="I18" s="39">
        <v>500000</v>
      </c>
      <c r="J18" s="39">
        <v>500000</v>
      </c>
      <c r="K18" s="39">
        <v>500000</v>
      </c>
      <c r="L18" s="15"/>
      <c r="M18" s="12"/>
      <c r="N18" s="5"/>
    </row>
    <row r="19" spans="1:14" ht="66" customHeight="1" x14ac:dyDescent="0.25">
      <c r="A19" s="29"/>
      <c r="B19" s="19"/>
      <c r="C19" s="16"/>
      <c r="D19" s="20"/>
      <c r="E19" s="41">
        <v>3</v>
      </c>
      <c r="F19" s="35" t="s">
        <v>11</v>
      </c>
      <c r="G19" s="35" t="s">
        <v>33</v>
      </c>
      <c r="H19" s="35" t="s">
        <v>16</v>
      </c>
      <c r="I19" s="39">
        <v>49791600</v>
      </c>
      <c r="J19" s="39">
        <v>49889800</v>
      </c>
      <c r="K19" s="39">
        <v>49889800</v>
      </c>
      <c r="L19" s="15"/>
      <c r="M19" s="12"/>
      <c r="N19" s="5"/>
    </row>
    <row r="20" spans="1:14" ht="96.75" customHeight="1" x14ac:dyDescent="0.25">
      <c r="A20" s="29"/>
      <c r="B20" s="19"/>
      <c r="C20" s="16"/>
      <c r="D20" s="20"/>
      <c r="E20" s="41">
        <v>4</v>
      </c>
      <c r="F20" s="35" t="s">
        <v>11</v>
      </c>
      <c r="G20" s="35" t="s">
        <v>32</v>
      </c>
      <c r="H20" s="35" t="s">
        <v>17</v>
      </c>
      <c r="I20" s="39">
        <v>500000</v>
      </c>
      <c r="J20" s="39">
        <v>0</v>
      </c>
      <c r="K20" s="39">
        <v>0</v>
      </c>
      <c r="L20" s="15"/>
      <c r="M20" s="12"/>
      <c r="N20" s="5"/>
    </row>
    <row r="21" spans="1:14" ht="123" customHeight="1" x14ac:dyDescent="0.25">
      <c r="A21" s="29"/>
      <c r="B21" s="19"/>
      <c r="C21" s="16"/>
      <c r="D21" s="20"/>
      <c r="E21" s="41">
        <v>5</v>
      </c>
      <c r="F21" s="35" t="s">
        <v>11</v>
      </c>
      <c r="G21" s="35" t="s">
        <v>21</v>
      </c>
      <c r="H21" s="35" t="s">
        <v>17</v>
      </c>
      <c r="I21" s="39">
        <f>27500000+10000000</f>
        <v>37500000</v>
      </c>
      <c r="J21" s="39">
        <v>0</v>
      </c>
      <c r="K21" s="39">
        <v>0</v>
      </c>
      <c r="L21" s="15"/>
      <c r="M21" s="12"/>
      <c r="N21" s="5"/>
    </row>
    <row r="22" spans="1:14" ht="51.75" customHeight="1" x14ac:dyDescent="0.25">
      <c r="A22" s="29"/>
      <c r="B22" s="19"/>
      <c r="C22" s="16"/>
      <c r="D22" s="20"/>
      <c r="E22" s="53">
        <v>6</v>
      </c>
      <c r="F22" s="55" t="s">
        <v>11</v>
      </c>
      <c r="G22" s="51" t="s">
        <v>37</v>
      </c>
      <c r="H22" s="35" t="s">
        <v>16</v>
      </c>
      <c r="I22" s="39">
        <v>3326300</v>
      </c>
      <c r="J22" s="39">
        <v>3326300</v>
      </c>
      <c r="K22" s="39">
        <v>3326300</v>
      </c>
      <c r="L22" s="15"/>
      <c r="M22" s="12"/>
      <c r="N22" s="5"/>
    </row>
    <row r="23" spans="1:14" ht="49.5" customHeight="1" x14ac:dyDescent="0.25">
      <c r="A23" s="29"/>
      <c r="B23" s="19"/>
      <c r="C23" s="16"/>
      <c r="D23" s="20"/>
      <c r="E23" s="54"/>
      <c r="F23" s="56"/>
      <c r="G23" s="52"/>
      <c r="H23" s="35" t="s">
        <v>17</v>
      </c>
      <c r="I23" s="39">
        <v>175100</v>
      </c>
      <c r="J23" s="39">
        <v>175100</v>
      </c>
      <c r="K23" s="39">
        <v>175100</v>
      </c>
      <c r="L23" s="15"/>
      <c r="M23" s="12"/>
      <c r="N23" s="5"/>
    </row>
    <row r="24" spans="1:14" ht="79.5" customHeight="1" x14ac:dyDescent="0.25">
      <c r="A24" s="29"/>
      <c r="B24" s="19"/>
      <c r="C24" s="16"/>
      <c r="D24" s="20"/>
      <c r="E24" s="41">
        <v>7</v>
      </c>
      <c r="F24" s="35" t="s">
        <v>11</v>
      </c>
      <c r="G24" s="35" t="s">
        <v>22</v>
      </c>
      <c r="H24" s="35" t="s">
        <v>17</v>
      </c>
      <c r="I24" s="39">
        <v>498000</v>
      </c>
      <c r="J24" s="39">
        <v>517900</v>
      </c>
      <c r="K24" s="39">
        <v>538600</v>
      </c>
      <c r="L24" s="15"/>
      <c r="M24" s="12"/>
      <c r="N24" s="5"/>
    </row>
    <row r="25" spans="1:14" ht="118.5" customHeight="1" x14ac:dyDescent="0.25">
      <c r="A25" s="29"/>
      <c r="B25" s="19"/>
      <c r="C25" s="16"/>
      <c r="D25" s="20"/>
      <c r="E25" s="41">
        <v>8</v>
      </c>
      <c r="F25" s="35" t="s">
        <v>11</v>
      </c>
      <c r="G25" s="38" t="s">
        <v>34</v>
      </c>
      <c r="H25" s="35" t="s">
        <v>17</v>
      </c>
      <c r="I25" s="39">
        <v>100</v>
      </c>
      <c r="J25" s="39">
        <v>100</v>
      </c>
      <c r="K25" s="39">
        <v>100</v>
      </c>
      <c r="L25" s="15"/>
      <c r="M25" s="12"/>
      <c r="N25" s="5"/>
    </row>
    <row r="26" spans="1:14" ht="92.25" customHeight="1" x14ac:dyDescent="0.25">
      <c r="A26" s="29"/>
      <c r="B26" s="19"/>
      <c r="C26" s="16"/>
      <c r="D26" s="20"/>
      <c r="E26" s="41">
        <v>9</v>
      </c>
      <c r="F26" s="35" t="s">
        <v>11</v>
      </c>
      <c r="G26" s="35" t="s">
        <v>23</v>
      </c>
      <c r="H26" s="35" t="s">
        <v>17</v>
      </c>
      <c r="I26" s="39">
        <f>50837700+4643800</f>
        <v>55481500</v>
      </c>
      <c r="J26" s="39">
        <v>6502456.4100000001</v>
      </c>
      <c r="K26" s="39">
        <v>25395600</v>
      </c>
      <c r="L26" s="15"/>
      <c r="M26" s="12"/>
      <c r="N26" s="5"/>
    </row>
    <row r="27" spans="1:14" ht="131.25" customHeight="1" x14ac:dyDescent="0.25">
      <c r="A27" s="29"/>
      <c r="B27" s="19"/>
      <c r="C27" s="16"/>
      <c r="D27" s="20"/>
      <c r="E27" s="41">
        <v>10</v>
      </c>
      <c r="F27" s="35" t="s">
        <v>11</v>
      </c>
      <c r="G27" s="35" t="s">
        <v>24</v>
      </c>
      <c r="H27" s="35" t="s">
        <v>17</v>
      </c>
      <c r="I27" s="39">
        <f>14084000-14083900+846068.38</f>
        <v>846168.38</v>
      </c>
      <c r="J27" s="39">
        <v>100000</v>
      </c>
      <c r="K27" s="39">
        <v>4614000</v>
      </c>
      <c r="L27" s="15"/>
      <c r="M27" s="12"/>
      <c r="N27" s="5"/>
    </row>
    <row r="28" spans="1:14" ht="97.5" customHeight="1" x14ac:dyDescent="0.25">
      <c r="A28" s="29"/>
      <c r="B28" s="19"/>
      <c r="C28" s="16"/>
      <c r="D28" s="20"/>
      <c r="E28" s="41">
        <v>11</v>
      </c>
      <c r="F28" s="35" t="s">
        <v>11</v>
      </c>
      <c r="G28" s="35" t="s">
        <v>25</v>
      </c>
      <c r="H28" s="35" t="s">
        <v>17</v>
      </c>
      <c r="I28" s="39">
        <f>7293331.62+3987660</f>
        <v>11280991.620000001</v>
      </c>
      <c r="J28" s="39">
        <v>100000</v>
      </c>
      <c r="K28" s="39">
        <v>7293300</v>
      </c>
      <c r="L28" s="15"/>
      <c r="M28" s="12"/>
      <c r="N28" s="5"/>
    </row>
    <row r="29" spans="1:14" ht="94.5" customHeight="1" x14ac:dyDescent="0.25">
      <c r="A29" s="29"/>
      <c r="B29" s="19"/>
      <c r="C29" s="16"/>
      <c r="D29" s="20"/>
      <c r="E29" s="41">
        <v>12</v>
      </c>
      <c r="F29" s="35" t="s">
        <v>11</v>
      </c>
      <c r="G29" s="35" t="s">
        <v>26</v>
      </c>
      <c r="H29" s="35" t="s">
        <v>17</v>
      </c>
      <c r="I29" s="39">
        <v>11000000</v>
      </c>
      <c r="J29" s="39">
        <v>3000000</v>
      </c>
      <c r="K29" s="39">
        <v>3000000</v>
      </c>
      <c r="L29" s="15"/>
      <c r="M29" s="12"/>
      <c r="N29" s="5"/>
    </row>
    <row r="30" spans="1:14" ht="93" customHeight="1" x14ac:dyDescent="0.25">
      <c r="A30" s="29"/>
      <c r="B30" s="19"/>
      <c r="C30" s="16"/>
      <c r="D30" s="20"/>
      <c r="E30" s="41">
        <v>13</v>
      </c>
      <c r="F30" s="35" t="s">
        <v>11</v>
      </c>
      <c r="G30" s="35" t="s">
        <v>30</v>
      </c>
      <c r="H30" s="35" t="s">
        <v>17</v>
      </c>
      <c r="I30" s="39">
        <v>100</v>
      </c>
      <c r="J30" s="39">
        <v>100</v>
      </c>
      <c r="K30" s="39">
        <v>100</v>
      </c>
      <c r="L30" s="15"/>
      <c r="M30" s="12"/>
      <c r="N30" s="5"/>
    </row>
    <row r="31" spans="1:14" ht="156.75" customHeight="1" x14ac:dyDescent="0.25">
      <c r="A31" s="29"/>
      <c r="B31" s="19"/>
      <c r="C31" s="16"/>
      <c r="D31" s="20"/>
      <c r="E31" s="41">
        <v>14</v>
      </c>
      <c r="F31" s="35" t="s">
        <v>11</v>
      </c>
      <c r="G31" s="40" t="s">
        <v>35</v>
      </c>
      <c r="H31" s="35" t="s">
        <v>17</v>
      </c>
      <c r="I31" s="39">
        <v>16010548.9</v>
      </c>
      <c r="J31" s="39">
        <v>0</v>
      </c>
      <c r="K31" s="39">
        <v>0</v>
      </c>
      <c r="L31" s="15"/>
      <c r="M31" s="12"/>
      <c r="N31" s="5"/>
    </row>
    <row r="32" spans="1:14" ht="127.5" customHeight="1" x14ac:dyDescent="0.25">
      <c r="A32" s="29"/>
      <c r="B32" s="19"/>
      <c r="C32" s="16"/>
      <c r="D32" s="20"/>
      <c r="E32" s="41">
        <v>15</v>
      </c>
      <c r="F32" s="35" t="s">
        <v>11</v>
      </c>
      <c r="G32" s="35" t="s">
        <v>27</v>
      </c>
      <c r="H32" s="35" t="s">
        <v>17</v>
      </c>
      <c r="I32" s="39">
        <v>2653900</v>
      </c>
      <c r="J32" s="39">
        <v>2653900</v>
      </c>
      <c r="K32" s="39">
        <v>2653900</v>
      </c>
      <c r="L32" s="15"/>
      <c r="M32" s="12"/>
      <c r="N32" s="5"/>
    </row>
    <row r="33" spans="1:14" ht="72" customHeight="1" x14ac:dyDescent="0.25">
      <c r="A33" s="29"/>
      <c r="B33" s="19"/>
      <c r="C33" s="16"/>
      <c r="D33" s="20"/>
      <c r="E33" s="53">
        <v>16</v>
      </c>
      <c r="F33" s="55" t="s">
        <v>11</v>
      </c>
      <c r="G33" s="55" t="s">
        <v>36</v>
      </c>
      <c r="H33" s="35" t="s">
        <v>16</v>
      </c>
      <c r="I33" s="39">
        <v>9349800</v>
      </c>
      <c r="J33" s="39">
        <v>8115800</v>
      </c>
      <c r="K33" s="39">
        <v>10024100</v>
      </c>
      <c r="L33" s="15"/>
      <c r="M33" s="12"/>
      <c r="N33" s="5"/>
    </row>
    <row r="34" spans="1:14" ht="119.25" customHeight="1" x14ac:dyDescent="0.25">
      <c r="A34" s="29"/>
      <c r="B34" s="19"/>
      <c r="C34" s="16"/>
      <c r="D34" s="20"/>
      <c r="E34" s="54"/>
      <c r="F34" s="56"/>
      <c r="G34" s="56"/>
      <c r="H34" s="35" t="s">
        <v>17</v>
      </c>
      <c r="I34" s="39">
        <v>6233200</v>
      </c>
      <c r="J34" s="39">
        <v>5410600</v>
      </c>
      <c r="K34" s="39">
        <v>6682800</v>
      </c>
      <c r="L34" s="15"/>
      <c r="M34" s="12"/>
      <c r="N34" s="5"/>
    </row>
    <row r="35" spans="1:14" ht="138.75" customHeight="1" x14ac:dyDescent="0.25">
      <c r="A35" s="29"/>
      <c r="B35" s="19"/>
      <c r="C35" s="16"/>
      <c r="D35" s="20"/>
      <c r="E35" s="41">
        <v>17</v>
      </c>
      <c r="F35" s="35" t="s">
        <v>11</v>
      </c>
      <c r="G35" s="35" t="s">
        <v>40</v>
      </c>
      <c r="H35" s="35" t="s">
        <v>16</v>
      </c>
      <c r="I35" s="39">
        <v>44337300</v>
      </c>
      <c r="J35" s="39">
        <v>44987800</v>
      </c>
      <c r="K35" s="39">
        <v>47237200</v>
      </c>
      <c r="L35" s="15"/>
      <c r="M35" s="12"/>
      <c r="N35" s="5"/>
    </row>
    <row r="36" spans="1:14" ht="19.5" customHeight="1" x14ac:dyDescent="0.3">
      <c r="A36" s="21"/>
      <c r="B36" s="21"/>
      <c r="C36" s="21"/>
      <c r="D36" s="22"/>
      <c r="E36" s="58" t="s">
        <v>12</v>
      </c>
      <c r="F36" s="58"/>
      <c r="G36" s="58"/>
      <c r="H36" s="37"/>
      <c r="I36" s="32">
        <f>I17+I18+I19+I20+I21+I22+I23+I24+I25+I26+I27+I28+I29+I30+I31+I32+I33+I34+I35</f>
        <v>250484608.90000001</v>
      </c>
      <c r="J36" s="32">
        <f>J17+J18+J19+J20+J21+J22+J23+J24+J25+J26+J27+J28+J29+J30+J31+J32+J33+J34+J35</f>
        <v>125279856.41</v>
      </c>
      <c r="K36" s="32">
        <f>K17+K18+K19+K20+K21+K22+K23+K24+K25+K26+K27+K28+K29+K30+K31+K32+K33+K34+K35</f>
        <v>161330900</v>
      </c>
      <c r="L36" s="23">
        <v>144055600</v>
      </c>
      <c r="M36" s="24">
        <v>137528400</v>
      </c>
      <c r="N36" s="5"/>
    </row>
    <row r="37" spans="1:14" ht="15" customHeight="1" x14ac:dyDescent="0.3">
      <c r="A37" s="25"/>
      <c r="B37" s="25"/>
      <c r="C37" s="25"/>
      <c r="D37" s="25"/>
      <c r="E37" s="57" t="s">
        <v>13</v>
      </c>
      <c r="F37" s="57"/>
      <c r="G37" s="57"/>
      <c r="H37" s="57"/>
      <c r="I37" s="57"/>
      <c r="J37" s="57"/>
      <c r="K37" s="57"/>
      <c r="L37" s="26"/>
      <c r="M37" s="26"/>
      <c r="N37" s="5"/>
    </row>
    <row r="38" spans="1:14" ht="15" customHeight="1" x14ac:dyDescent="0.3">
      <c r="A38" s="8"/>
      <c r="B38" s="8"/>
      <c r="C38" s="8"/>
      <c r="D38" s="8"/>
      <c r="E38" s="3"/>
      <c r="F38" s="3"/>
      <c r="G38" s="3"/>
      <c r="H38" s="3"/>
      <c r="I38" s="33"/>
      <c r="J38" s="3"/>
      <c r="K38" s="3"/>
      <c r="L38" s="5"/>
      <c r="M38" s="5"/>
      <c r="N38" s="5"/>
    </row>
    <row r="39" spans="1:14" x14ac:dyDescent="0.25">
      <c r="E39" s="27"/>
      <c r="F39" s="27"/>
      <c r="G39" s="27"/>
      <c r="H39" s="27"/>
      <c r="I39" s="42"/>
      <c r="J39" s="27"/>
      <c r="K39" s="27"/>
    </row>
    <row r="40" spans="1:14" x14ac:dyDescent="0.25">
      <c r="I40" s="28"/>
      <c r="J40" s="28"/>
      <c r="K40" s="28"/>
      <c r="L40" s="28">
        <f t="shared" ref="L40:N40" si="0">L36-L39</f>
        <v>144055600</v>
      </c>
      <c r="M40" s="28">
        <f t="shared" si="0"/>
        <v>137528400</v>
      </c>
      <c r="N40" s="28">
        <f t="shared" si="0"/>
        <v>0</v>
      </c>
    </row>
    <row r="41" spans="1:14" x14ac:dyDescent="0.25">
      <c r="I41" s="28"/>
      <c r="J41" s="28"/>
      <c r="K41" s="28"/>
      <c r="L41" s="28">
        <f t="shared" ref="L41:N41" si="1">L39-L36</f>
        <v>-144055600</v>
      </c>
      <c r="M41" s="28">
        <f t="shared" si="1"/>
        <v>-137528400</v>
      </c>
      <c r="N41" s="28">
        <f t="shared" si="1"/>
        <v>0</v>
      </c>
    </row>
    <row r="42" spans="1:14" x14ac:dyDescent="0.25">
      <c r="J42" s="28"/>
      <c r="K42" s="28"/>
    </row>
    <row r="44" spans="1:14" x14ac:dyDescent="0.25">
      <c r="I44" s="28"/>
      <c r="J44" s="28"/>
      <c r="K44" s="28"/>
    </row>
    <row r="46" spans="1:14" x14ac:dyDescent="0.25">
      <c r="I46" s="28"/>
      <c r="J46" s="28"/>
      <c r="K46" s="28"/>
    </row>
    <row r="48" spans="1:14" x14ac:dyDescent="0.25">
      <c r="I48" s="28"/>
      <c r="J48" s="28"/>
      <c r="K48" s="28"/>
    </row>
    <row r="49" spans="9:9" x14ac:dyDescent="0.25">
      <c r="I49" s="28"/>
    </row>
  </sheetData>
  <mergeCells count="20">
    <mergeCell ref="G22:G23"/>
    <mergeCell ref="E22:E23"/>
    <mergeCell ref="G33:G34"/>
    <mergeCell ref="F33:F34"/>
    <mergeCell ref="E37:K37"/>
    <mergeCell ref="E36:G36"/>
    <mergeCell ref="E33:E34"/>
    <mergeCell ref="F22:F23"/>
    <mergeCell ref="I7:N7"/>
    <mergeCell ref="E11:M11"/>
    <mergeCell ref="E14:E15"/>
    <mergeCell ref="F14:F15"/>
    <mergeCell ref="G14:G15"/>
    <mergeCell ref="I14:K14"/>
    <mergeCell ref="H14:H15"/>
    <mergeCell ref="I1:N1"/>
    <mergeCell ref="I2:N2"/>
    <mergeCell ref="I3:N3"/>
    <mergeCell ref="I5:N5"/>
    <mergeCell ref="I6:N6"/>
  </mergeCells>
  <pageMargins left="0.94488188976377963" right="0.59055118110236227" top="0.98425196850393704" bottom="0.59055118110236227" header="0.51181102362204722" footer="0.51181102362204722"/>
  <pageSetup paperSize="9" scale="49" firstPageNumber="0" orientation="portrait" r:id="rId1"/>
  <headerFooter differentFirst="1">
    <oddHeader>&amp;C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№26</vt:lpstr>
      <vt:lpstr>'Приложение №26'!Заголовки_для_печати</vt:lpstr>
      <vt:lpstr>'Приложение №26'!Область_печати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Семерикова Иванна Владимиров</dc:creator>
  <dc:description/>
  <cp:lastModifiedBy>RePack by Diakov</cp:lastModifiedBy>
  <cp:revision>3</cp:revision>
  <cp:lastPrinted>2025-08-06T04:58:06Z</cp:lastPrinted>
  <dcterms:created xsi:type="dcterms:W3CDTF">2016-10-25T08:36:41Z</dcterms:created>
  <dcterms:modified xsi:type="dcterms:W3CDTF">2025-08-12T11:32:10Z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